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23765c9d64e93d2/Radna površina/"/>
    </mc:Choice>
  </mc:AlternateContent>
  <xr:revisionPtr revIDLastSave="184" documentId="8_{B187B45E-C8A7-46CA-82C3-9154453B6304}" xr6:coauthVersionLast="47" xr6:coauthVersionMax="47" xr10:uidLastSave="{3A9B3E39-0A31-400A-87FB-3565BCA937AE}"/>
  <bookViews>
    <workbookView xWindow="-120" yWindow="-120" windowWidth="29040" windowHeight="15840" activeTab="4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J14" i="10"/>
  <c r="I14" i="10" l="1"/>
  <c r="I22" i="10" s="1"/>
  <c r="I28" i="10" s="1"/>
  <c r="I29" i="10" s="1"/>
  <c r="J22" i="10"/>
  <c r="J28" i="10" s="1"/>
  <c r="J29" i="10" s="1"/>
  <c r="H22" i="10"/>
  <c r="H28" i="10" s="1"/>
  <c r="H29" i="10" s="1"/>
  <c r="G22" i="10"/>
  <c r="G28" i="10" s="1"/>
  <c r="G29" i="10" s="1"/>
</calcChain>
</file>

<file path=xl/sharedStrings.xml><?xml version="1.0" encoding="utf-8"?>
<sst xmlns="http://schemas.openxmlformats.org/spreadsheetml/2006/main" count="164" uniqueCount="74">
  <si>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</si>
  <si>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</si>
  <si>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</si>
  <si>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</si>
  <si>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</si>
  <si>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</si>
  <si>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</si>
  <si>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</si>
  <si>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</si>
  <si>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</si>
  <si>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</si>
  <si>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</si>
  <si>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</si>
  <si>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</si>
  <si>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</si>
  <si>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</si>
  <si>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</si>
  <si>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</si>
  <si>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</si>
  <si>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</si>
  <si>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</si>
  <si>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</si>
  <si>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</si>
  <si>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</si>
  <si>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</si>
  <si>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</si>
  <si>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</si>
  <si>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</si>
  <si>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</si>
  <si>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</si>
  <si>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</si>
  <si>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</si>
  <si>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</si>
  <si>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</si>
  <si>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</si>
  <si>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</si>
  <si>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</si>
  <si>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</si>
  <si>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</si>
  <si>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</si>
  <si>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</si>
  <si>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</si>
  <si>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</si>
  <si>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</si>
  <si>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</si>
  <si>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</si>
  <si>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</si>
  <si>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</si>
  <si>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</si>
  <si>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</si>
  <si>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</si>
  <si>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</si>
  <si>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</si>
  <si>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uprav. i admin. pristojbi, pristojbi po pos. propisima i naknada</t>
  </si>
  <si>
    <t>Financijski rashodi</t>
  </si>
  <si>
    <t>09 Obrazovanje</t>
  </si>
  <si>
    <t>091 Predškolsko i osnovno obrazovanje</t>
  </si>
  <si>
    <t>REDOVNA DJELATNOST DJEČJEG VRTIĆA "MARUŠKICA"</t>
  </si>
  <si>
    <t>Izvor 11</t>
  </si>
  <si>
    <t>Općina Škabrnja</t>
  </si>
  <si>
    <t>PROGRAM</t>
  </si>
  <si>
    <t>Aktivnost</t>
  </si>
  <si>
    <t>Prihodi za posebne namjene (roditelji i grad Benkovac)</t>
  </si>
  <si>
    <t>Izvor 52</t>
  </si>
  <si>
    <t>FINANCIJSKI PLAN PRORAČUNSKOG KORISNIKA JEDINICE LOKALNE I PODRUČNE (REGIONALNE) SAMOUPRAVE 
ZA 2025. I PROJEKCIJA ZA 2026. I 2027. GODINU</t>
  </si>
  <si>
    <t>Izvršenje 2023.</t>
  </si>
  <si>
    <t>Prihodi od prodaje proizvoda i robe, te pruženih usluga</t>
  </si>
  <si>
    <t>31 Vlastiti prihodi</t>
  </si>
  <si>
    <t>Tekući plan 2024.</t>
  </si>
  <si>
    <t>Projekcija 2026.</t>
  </si>
  <si>
    <t>Projekcija 2027.</t>
  </si>
  <si>
    <t>Plan 2025.</t>
  </si>
  <si>
    <t>Izvor 43</t>
  </si>
  <si>
    <t>Ostale pomoći (MZOM)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</si>
</sst>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4" fontId="22" fillId="2" borderId="4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23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vertical="center" wrapText="1"/>
    </xf>
    <xf numFmtId="4" fontId="22" fillId="2" borderId="3" xfId="0" applyNumberFormat="1" applyFont="1" applyFill="1" applyBorder="1" applyAlignment="1">
      <alignment horizontal="right" wrapText="1"/>
    </xf>
    <xf numFmtId="4" fontId="23" fillId="2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0" fillId="0" borderId="0" xfId="0" applyNumberFormat="1"/>
    <xf numFmtId="4" fontId="6" fillId="0" borderId="4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16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4" fontId="26" fillId="0" borderId="0" xfId="0" applyNumberFormat="1" applyFont="1"/>
    <xf numFmtId="4" fontId="24" fillId="2" borderId="4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J14" sqref="J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7" t="s">
        <v>64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7" t="s">
        <v>15</v>
      </c>
      <c r="B3" s="97"/>
      <c r="C3" s="97"/>
      <c r="D3" s="97"/>
      <c r="E3" s="97"/>
      <c r="F3" s="97"/>
      <c r="G3" s="97"/>
      <c r="H3" s="97"/>
      <c r="I3" s="110"/>
      <c r="J3" s="110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7" t="s">
        <v>19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24</v>
      </c>
    </row>
    <row r="7" spans="1:10" x14ac:dyDescent="0.25">
      <c r="A7" s="25"/>
      <c r="B7" s="26"/>
      <c r="C7" s="26"/>
      <c r="D7" s="27"/>
      <c r="E7" s="28"/>
      <c r="F7" s="3" t="s">
        <v>65</v>
      </c>
      <c r="G7" s="3" t="s">
        <v>68</v>
      </c>
      <c r="H7" s="3" t="s">
        <v>71</v>
      </c>
      <c r="I7" s="3" t="s">
        <v>69</v>
      </c>
      <c r="J7" s="3" t="s">
        <v>70</v>
      </c>
    </row>
    <row r="8" spans="1:10" x14ac:dyDescent="0.25">
      <c r="A8" s="102" t="s">
        <v>0</v>
      </c>
      <c r="B8" s="96"/>
      <c r="C8" s="96"/>
      <c r="D8" s="96"/>
      <c r="E8" s="111"/>
      <c r="F8" s="75">
        <v>156453.63</v>
      </c>
      <c r="G8" s="75">
        <v>162000</v>
      </c>
      <c r="H8" s="75">
        <v>180000</v>
      </c>
      <c r="I8" s="75">
        <v>181000</v>
      </c>
      <c r="J8" s="75">
        <v>181000</v>
      </c>
    </row>
    <row r="9" spans="1:10" x14ac:dyDescent="0.25">
      <c r="A9" s="112" t="s">
        <v>25</v>
      </c>
      <c r="B9" s="113"/>
      <c r="C9" s="113"/>
      <c r="D9" s="113"/>
      <c r="E9" s="109"/>
      <c r="F9" s="75">
        <v>156453.63</v>
      </c>
      <c r="G9" s="76">
        <v>162000</v>
      </c>
      <c r="H9" s="76">
        <v>180000</v>
      </c>
      <c r="I9" s="76">
        <v>181000</v>
      </c>
      <c r="J9" s="76">
        <v>181000</v>
      </c>
    </row>
    <row r="10" spans="1:10" x14ac:dyDescent="0.25">
      <c r="A10" s="108" t="s">
        <v>26</v>
      </c>
      <c r="B10" s="109"/>
      <c r="C10" s="109"/>
      <c r="D10" s="109"/>
      <c r="E10" s="109"/>
      <c r="F10" s="76"/>
      <c r="G10" s="76"/>
      <c r="H10" s="76"/>
      <c r="I10" s="76"/>
      <c r="J10" s="76"/>
    </row>
    <row r="11" spans="1:10" x14ac:dyDescent="0.25">
      <c r="A11" s="33" t="s">
        <v>1</v>
      </c>
      <c r="B11" s="41"/>
      <c r="C11" s="41"/>
      <c r="D11" s="41"/>
      <c r="E11" s="41"/>
      <c r="F11" s="62">
        <v>153368.09</v>
      </c>
      <c r="G11" s="75">
        <v>162000</v>
      </c>
      <c r="H11" s="75">
        <v>180000</v>
      </c>
      <c r="I11" s="75">
        <v>181000</v>
      </c>
      <c r="J11" s="75">
        <v>181000</v>
      </c>
    </row>
    <row r="12" spans="1:10" x14ac:dyDescent="0.25">
      <c r="A12" s="114" t="s">
        <v>27</v>
      </c>
      <c r="B12" s="113"/>
      <c r="C12" s="113"/>
      <c r="D12" s="113"/>
      <c r="E12" s="113"/>
      <c r="F12" s="62">
        <v>152634.15</v>
      </c>
      <c r="G12" s="76">
        <v>159000</v>
      </c>
      <c r="H12" s="76">
        <v>177000</v>
      </c>
      <c r="I12" s="76">
        <v>178000</v>
      </c>
      <c r="J12" s="62">
        <v>181000</v>
      </c>
    </row>
    <row r="13" spans="1:10" x14ac:dyDescent="0.25">
      <c r="A13" s="108" t="s">
        <v>28</v>
      </c>
      <c r="B13" s="109"/>
      <c r="C13" s="109"/>
      <c r="D13" s="109"/>
      <c r="E13" s="109"/>
      <c r="F13" s="66">
        <v>733.94</v>
      </c>
      <c r="G13" s="76">
        <v>3000</v>
      </c>
      <c r="H13" s="76">
        <v>3000</v>
      </c>
      <c r="I13" s="76">
        <v>3000</v>
      </c>
      <c r="J13" s="62">
        <v>3000</v>
      </c>
    </row>
    <row r="14" spans="1:10" x14ac:dyDescent="0.25">
      <c r="A14" s="95" t="s">
        <v>44</v>
      </c>
      <c r="B14" s="96"/>
      <c r="C14" s="96"/>
      <c r="D14" s="96"/>
      <c r="E14" s="96"/>
      <c r="F14" s="75">
        <v>3085.54</v>
      </c>
      <c r="G14" s="75">
        <f t="shared" ref="G14:J14" si="0">G8-G11</f>
        <v>0</v>
      </c>
      <c r="H14" s="75">
        <v>0</v>
      </c>
      <c r="I14" s="75">
        <f t="shared" si="0"/>
        <v>0</v>
      </c>
      <c r="J14" s="75">
        <f t="shared" si="0"/>
        <v>0</v>
      </c>
    </row>
    <row r="15" spans="1:10" ht="18" x14ac:dyDescent="0.25">
      <c r="A15" s="4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 x14ac:dyDescent="0.25">
      <c r="A16" s="97" t="s">
        <v>20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ht="18" x14ac:dyDescent="0.25">
      <c r="A17" s="4"/>
      <c r="B17" s="19"/>
      <c r="C17" s="19"/>
      <c r="D17" s="19"/>
      <c r="E17" s="19"/>
      <c r="F17" s="19"/>
      <c r="G17" s="19"/>
      <c r="H17" s="20"/>
      <c r="I17" s="20"/>
      <c r="J17" s="20"/>
    </row>
    <row r="18" spans="1:10" x14ac:dyDescent="0.25">
      <c r="A18" s="25"/>
      <c r="B18" s="26"/>
      <c r="C18" s="26"/>
      <c r="D18" s="27"/>
      <c r="E18" s="28"/>
      <c r="F18" s="3" t="s">
        <v>65</v>
      </c>
      <c r="G18" s="3" t="s">
        <v>68</v>
      </c>
      <c r="H18" s="3" t="s">
        <v>71</v>
      </c>
      <c r="I18" s="3" t="s">
        <v>69</v>
      </c>
      <c r="J18" s="3" t="s">
        <v>70</v>
      </c>
    </row>
    <row r="19" spans="1:10" x14ac:dyDescent="0.25">
      <c r="A19" s="108" t="s">
        <v>29</v>
      </c>
      <c r="B19" s="109"/>
      <c r="C19" s="109"/>
      <c r="D19" s="109"/>
      <c r="E19" s="109"/>
      <c r="F19" s="30"/>
      <c r="G19" s="30"/>
      <c r="H19" s="30"/>
      <c r="I19" s="30"/>
      <c r="J19" s="42"/>
    </row>
    <row r="20" spans="1:10" x14ac:dyDescent="0.25">
      <c r="A20" s="108" t="s">
        <v>30</v>
      </c>
      <c r="B20" s="109"/>
      <c r="C20" s="109"/>
      <c r="D20" s="109"/>
      <c r="E20" s="109"/>
      <c r="F20" s="30"/>
      <c r="G20" s="30"/>
      <c r="H20" s="30"/>
      <c r="I20" s="30"/>
      <c r="J20" s="42"/>
    </row>
    <row r="21" spans="1:10" x14ac:dyDescent="0.25">
      <c r="A21" s="95" t="s">
        <v>2</v>
      </c>
      <c r="B21" s="96"/>
      <c r="C21" s="96"/>
      <c r="D21" s="96"/>
      <c r="E21" s="96"/>
      <c r="F21" s="29">
        <f>F19-F20</f>
        <v>0</v>
      </c>
      <c r="G21" s="29">
        <f t="shared" ref="G21:J21" si="1">G19-G20</f>
        <v>0</v>
      </c>
      <c r="H21" s="29">
        <f t="shared" si="1"/>
        <v>0</v>
      </c>
      <c r="I21" s="29">
        <f t="shared" si="1"/>
        <v>0</v>
      </c>
      <c r="J21" s="29">
        <f t="shared" si="1"/>
        <v>0</v>
      </c>
    </row>
    <row r="22" spans="1:10" x14ac:dyDescent="0.25">
      <c r="A22" s="95" t="s">
        <v>45</v>
      </c>
      <c r="B22" s="96"/>
      <c r="C22" s="96"/>
      <c r="D22" s="96"/>
      <c r="E22" s="96"/>
      <c r="F22" s="75">
        <v>3085.54</v>
      </c>
      <c r="G22" s="29">
        <f t="shared" ref="G22:J22" si="2">G14+G21</f>
        <v>0</v>
      </c>
      <c r="H22" s="29">
        <f t="shared" si="2"/>
        <v>0</v>
      </c>
      <c r="I22" s="29">
        <f t="shared" si="2"/>
        <v>0</v>
      </c>
      <c r="J22" s="29">
        <f t="shared" si="2"/>
        <v>0</v>
      </c>
    </row>
    <row r="23" spans="1:10" ht="18" x14ac:dyDescent="0.25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 x14ac:dyDescent="0.25">
      <c r="A24" s="97" t="s">
        <v>46</v>
      </c>
      <c r="B24" s="98"/>
      <c r="C24" s="98"/>
      <c r="D24" s="98"/>
      <c r="E24" s="98"/>
      <c r="F24" s="98"/>
      <c r="G24" s="98"/>
      <c r="H24" s="98"/>
      <c r="I24" s="98"/>
      <c r="J24" s="98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25">
      <c r="A26" s="25"/>
      <c r="B26" s="26"/>
      <c r="C26" s="26"/>
      <c r="D26" s="27"/>
      <c r="E26" s="28"/>
      <c r="F26" s="3" t="s">
        <v>65</v>
      </c>
      <c r="G26" s="3" t="s">
        <v>68</v>
      </c>
      <c r="H26" s="3" t="s">
        <v>71</v>
      </c>
      <c r="I26" s="3" t="s">
        <v>69</v>
      </c>
      <c r="J26" s="3" t="s">
        <v>70</v>
      </c>
    </row>
    <row r="27" spans="1:10" ht="15" customHeight="1" x14ac:dyDescent="0.25">
      <c r="A27" s="99" t="s">
        <v>47</v>
      </c>
      <c r="B27" s="100"/>
      <c r="C27" s="100"/>
      <c r="D27" s="100"/>
      <c r="E27" s="101"/>
      <c r="F27" s="91">
        <v>3085.54</v>
      </c>
      <c r="G27" s="43">
        <v>0</v>
      </c>
      <c r="H27" s="43">
        <v>0</v>
      </c>
      <c r="I27" s="43">
        <v>0</v>
      </c>
      <c r="J27" s="44">
        <v>0</v>
      </c>
    </row>
    <row r="28" spans="1:10" ht="15" customHeight="1" x14ac:dyDescent="0.25">
      <c r="A28" s="95" t="s">
        <v>48</v>
      </c>
      <c r="B28" s="96"/>
      <c r="C28" s="96"/>
      <c r="D28" s="96"/>
      <c r="E28" s="96"/>
      <c r="F28" s="75">
        <v>3085.54</v>
      </c>
      <c r="G28" s="45">
        <f t="shared" ref="G28:J28" si="3">G22+G27</f>
        <v>0</v>
      </c>
      <c r="H28" s="45">
        <f t="shared" si="3"/>
        <v>0</v>
      </c>
      <c r="I28" s="45">
        <f t="shared" si="3"/>
        <v>0</v>
      </c>
      <c r="J28" s="46">
        <f t="shared" si="3"/>
        <v>0</v>
      </c>
    </row>
    <row r="29" spans="1:10" ht="45" customHeight="1" x14ac:dyDescent="0.25">
      <c r="A29" s="102" t="s">
        <v>49</v>
      </c>
      <c r="B29" s="103"/>
      <c r="C29" s="103"/>
      <c r="D29" s="103"/>
      <c r="E29" s="104"/>
      <c r="F29" s="75">
        <v>3085.54</v>
      </c>
      <c r="G29" s="45">
        <f t="shared" ref="G29:J29" si="4">G14+G21+G27-G28</f>
        <v>0</v>
      </c>
      <c r="H29" s="45">
        <f t="shared" si="4"/>
        <v>0</v>
      </c>
      <c r="I29" s="45">
        <f t="shared" si="4"/>
        <v>0</v>
      </c>
      <c r="J29" s="46">
        <f t="shared" si="4"/>
        <v>0</v>
      </c>
    </row>
    <row r="30" spans="1:10" ht="15.75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5.75" x14ac:dyDescent="0.25">
      <c r="A31" s="105" t="s">
        <v>43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x14ac:dyDescent="0.25">
      <c r="A33" s="52"/>
      <c r="B33" s="53"/>
      <c r="C33" s="53"/>
      <c r="D33" s="54"/>
      <c r="E33" s="55"/>
      <c r="F33" s="56" t="s">
        <v>65</v>
      </c>
      <c r="G33" s="56" t="s">
        <v>68</v>
      </c>
      <c r="H33" s="56" t="s">
        <v>71</v>
      </c>
      <c r="I33" s="56" t="s">
        <v>69</v>
      </c>
      <c r="J33" s="56" t="s">
        <v>70</v>
      </c>
    </row>
    <row r="34" spans="1:10" x14ac:dyDescent="0.25">
      <c r="A34" s="99" t="s">
        <v>47</v>
      </c>
      <c r="B34" s="100"/>
      <c r="C34" s="100"/>
      <c r="D34" s="100"/>
      <c r="E34" s="101"/>
      <c r="F34" s="43">
        <v>0</v>
      </c>
      <c r="G34" s="43">
        <f>F37</f>
        <v>0</v>
      </c>
      <c r="H34" s="43">
        <f>G37</f>
        <v>0</v>
      </c>
      <c r="I34" s="43">
        <f>H37</f>
        <v>0</v>
      </c>
      <c r="J34" s="44">
        <f>I37</f>
        <v>0</v>
      </c>
    </row>
    <row r="35" spans="1:10" ht="28.5" customHeight="1" x14ac:dyDescent="0.25">
      <c r="A35" s="99" t="s">
        <v>50</v>
      </c>
      <c r="B35" s="100"/>
      <c r="C35" s="100"/>
      <c r="D35" s="100"/>
      <c r="E35" s="101"/>
      <c r="F35" s="43">
        <v>0</v>
      </c>
      <c r="G35" s="43">
        <v>0</v>
      </c>
      <c r="H35" s="43">
        <v>0</v>
      </c>
      <c r="I35" s="43">
        <v>0</v>
      </c>
      <c r="J35" s="44">
        <v>0</v>
      </c>
    </row>
    <row r="36" spans="1:10" x14ac:dyDescent="0.25">
      <c r="A36" s="99" t="s">
        <v>51</v>
      </c>
      <c r="B36" s="106"/>
      <c r="C36" s="106"/>
      <c r="D36" s="106"/>
      <c r="E36" s="107"/>
      <c r="F36" s="43">
        <v>0</v>
      </c>
      <c r="G36" s="43">
        <v>0</v>
      </c>
      <c r="H36" s="43">
        <v>0</v>
      </c>
      <c r="I36" s="43">
        <v>0</v>
      </c>
      <c r="J36" s="44">
        <v>0</v>
      </c>
    </row>
    <row r="37" spans="1:10" ht="15" customHeight="1" x14ac:dyDescent="0.25">
      <c r="A37" s="95" t="s">
        <v>48</v>
      </c>
      <c r="B37" s="96"/>
      <c r="C37" s="96"/>
      <c r="D37" s="96"/>
      <c r="E37" s="96"/>
      <c r="F37" s="75"/>
      <c r="G37" s="31">
        <f t="shared" ref="G37:J37" si="5">G34-G35+G36</f>
        <v>0</v>
      </c>
      <c r="H37" s="31">
        <f t="shared" si="5"/>
        <v>0</v>
      </c>
      <c r="I37" s="31">
        <f t="shared" si="5"/>
        <v>0</v>
      </c>
      <c r="J37" s="57">
        <f t="shared" si="5"/>
        <v>0</v>
      </c>
    </row>
    <row r="38" spans="1:10" ht="17.25" customHeight="1" x14ac:dyDescent="0.25"/>
    <row r="39" spans="1:10" x14ac:dyDescent="0.25">
      <c r="A39" s="93"/>
      <c r="B39" s="94"/>
      <c r="C39" s="94"/>
      <c r="D39" s="94"/>
      <c r="E39" s="94"/>
      <c r="F39" s="94"/>
      <c r="G39" s="94"/>
      <c r="H39" s="94"/>
      <c r="I39" s="94"/>
      <c r="J39" s="94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topLeftCell="A7" workbookViewId="0">
      <selection activeCell="K29" sqref="K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7" t="s">
        <v>64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15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7" t="s">
        <v>31</v>
      </c>
      <c r="B7" s="97"/>
      <c r="C7" s="97"/>
      <c r="D7" s="97"/>
      <c r="E7" s="97"/>
      <c r="F7" s="97"/>
      <c r="G7" s="97"/>
      <c r="H7" s="9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x14ac:dyDescent="0.25">
      <c r="A9" s="17" t="s">
        <v>5</v>
      </c>
      <c r="B9" s="16" t="s">
        <v>6</v>
      </c>
      <c r="C9" s="16" t="s">
        <v>3</v>
      </c>
      <c r="D9" s="16" t="s">
        <v>65</v>
      </c>
      <c r="E9" s="17" t="s">
        <v>68</v>
      </c>
      <c r="F9" s="17" t="s">
        <v>71</v>
      </c>
      <c r="G9" s="17" t="s">
        <v>69</v>
      </c>
      <c r="H9" s="17" t="s">
        <v>70</v>
      </c>
    </row>
    <row r="10" spans="1:8" x14ac:dyDescent="0.25">
      <c r="A10" s="36"/>
      <c r="B10" s="37"/>
      <c r="C10" s="35" t="s">
        <v>0</v>
      </c>
      <c r="D10" s="78">
        <v>156453.63</v>
      </c>
      <c r="E10" s="62">
        <v>162000</v>
      </c>
      <c r="F10" s="62">
        <v>180000</v>
      </c>
      <c r="G10" s="62">
        <v>181000</v>
      </c>
      <c r="H10" s="62">
        <v>181000</v>
      </c>
    </row>
    <row r="11" spans="1:8" ht="15.75" customHeight="1" x14ac:dyDescent="0.25">
      <c r="A11" s="8">
        <v>6</v>
      </c>
      <c r="B11" s="8"/>
      <c r="C11" s="8" t="s">
        <v>7</v>
      </c>
      <c r="D11" s="78">
        <v>156453.63</v>
      </c>
      <c r="E11" s="60">
        <v>162000</v>
      </c>
      <c r="F11" s="60">
        <v>180000</v>
      </c>
      <c r="G11" s="60">
        <v>181000</v>
      </c>
      <c r="H11" s="60">
        <v>181000</v>
      </c>
    </row>
    <row r="12" spans="1:8" ht="38.25" x14ac:dyDescent="0.25">
      <c r="A12" s="8"/>
      <c r="B12" s="12">
        <v>63</v>
      </c>
      <c r="C12" s="12" t="s">
        <v>21</v>
      </c>
      <c r="D12" s="64">
        <v>460.8</v>
      </c>
      <c r="E12" s="60">
        <v>500</v>
      </c>
      <c r="F12" s="60">
        <v>500</v>
      </c>
      <c r="G12" s="60">
        <v>500</v>
      </c>
      <c r="H12" s="60">
        <v>500</v>
      </c>
    </row>
    <row r="13" spans="1:8" x14ac:dyDescent="0.25">
      <c r="A13" s="8"/>
      <c r="B13" s="12">
        <v>64</v>
      </c>
      <c r="C13" s="12" t="s">
        <v>52</v>
      </c>
      <c r="D13" s="64">
        <v>0.7</v>
      </c>
      <c r="E13" s="60"/>
      <c r="F13" s="60"/>
      <c r="G13" s="60"/>
      <c r="H13" s="60"/>
    </row>
    <row r="14" spans="1:8" ht="37.5" customHeight="1" x14ac:dyDescent="0.25">
      <c r="A14" s="9"/>
      <c r="B14" s="58">
        <v>65</v>
      </c>
      <c r="C14" s="59" t="s">
        <v>53</v>
      </c>
      <c r="D14" s="64">
        <v>44590.879999999997</v>
      </c>
      <c r="E14" s="60">
        <v>41500</v>
      </c>
      <c r="F14" s="60">
        <v>43500</v>
      </c>
      <c r="G14" s="60">
        <v>44000</v>
      </c>
      <c r="H14" s="60">
        <v>44000</v>
      </c>
    </row>
    <row r="15" spans="1:8" ht="37.5" customHeight="1" x14ac:dyDescent="0.25">
      <c r="A15" s="9"/>
      <c r="B15" s="58">
        <v>66</v>
      </c>
      <c r="C15" s="59" t="s">
        <v>66</v>
      </c>
      <c r="D15" s="64">
        <v>1247.5</v>
      </c>
      <c r="E15" s="60"/>
      <c r="F15" s="60"/>
      <c r="G15" s="60"/>
      <c r="H15" s="60"/>
    </row>
    <row r="16" spans="1:8" ht="38.25" x14ac:dyDescent="0.25">
      <c r="A16" s="9"/>
      <c r="B16" s="9">
        <v>67</v>
      </c>
      <c r="C16" s="12" t="s">
        <v>22</v>
      </c>
      <c r="D16" s="64">
        <v>110153.75</v>
      </c>
      <c r="E16" s="60">
        <v>120000</v>
      </c>
      <c r="F16" s="60">
        <v>136000</v>
      </c>
      <c r="G16" s="60">
        <v>136500</v>
      </c>
      <c r="H16" s="60">
        <v>136500</v>
      </c>
    </row>
    <row r="19" spans="1:8" ht="15.75" x14ac:dyDescent="0.25">
      <c r="A19" s="97" t="s">
        <v>32</v>
      </c>
      <c r="B19" s="115"/>
      <c r="C19" s="115"/>
      <c r="D19" s="115"/>
      <c r="E19" s="115"/>
      <c r="F19" s="115"/>
      <c r="G19" s="115"/>
      <c r="H19" s="115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x14ac:dyDescent="0.25">
      <c r="A21" s="17" t="s">
        <v>5</v>
      </c>
      <c r="B21" s="16" t="s">
        <v>6</v>
      </c>
      <c r="C21" s="16" t="s">
        <v>8</v>
      </c>
      <c r="D21" s="16" t="s">
        <v>65</v>
      </c>
      <c r="E21" s="17" t="s">
        <v>68</v>
      </c>
      <c r="F21" s="17" t="s">
        <v>71</v>
      </c>
      <c r="G21" s="17" t="s">
        <v>69</v>
      </c>
      <c r="H21" s="17" t="s">
        <v>70</v>
      </c>
    </row>
    <row r="22" spans="1:8" x14ac:dyDescent="0.25">
      <c r="A22" s="36"/>
      <c r="B22" s="37"/>
      <c r="C22" s="35" t="s">
        <v>1</v>
      </c>
      <c r="D22" s="63">
        <v>153368.09</v>
      </c>
      <c r="E22" s="62">
        <v>162000</v>
      </c>
      <c r="F22" s="62">
        <v>180000</v>
      </c>
      <c r="G22" s="62">
        <v>181000</v>
      </c>
      <c r="H22" s="62">
        <v>181000</v>
      </c>
    </row>
    <row r="23" spans="1:8" ht="15.75" customHeight="1" x14ac:dyDescent="0.25">
      <c r="A23" s="8">
        <v>3</v>
      </c>
      <c r="B23" s="8"/>
      <c r="C23" s="8" t="s">
        <v>9</v>
      </c>
      <c r="D23" s="63">
        <v>152634.15</v>
      </c>
      <c r="E23" s="66">
        <v>159000</v>
      </c>
      <c r="F23" s="66">
        <v>177000</v>
      </c>
      <c r="G23" s="66">
        <v>178000</v>
      </c>
      <c r="H23" s="66">
        <v>178000</v>
      </c>
    </row>
    <row r="24" spans="1:8" ht="15.75" customHeight="1" x14ac:dyDescent="0.25">
      <c r="A24" s="8"/>
      <c r="B24" s="12">
        <v>31</v>
      </c>
      <c r="C24" s="12" t="s">
        <v>10</v>
      </c>
      <c r="D24" s="64">
        <v>113751.85</v>
      </c>
      <c r="E24" s="60">
        <v>115000</v>
      </c>
      <c r="F24" s="60">
        <v>130000</v>
      </c>
      <c r="G24" s="60">
        <v>130500</v>
      </c>
      <c r="H24" s="60">
        <v>130500</v>
      </c>
    </row>
    <row r="25" spans="1:8" x14ac:dyDescent="0.25">
      <c r="A25" s="9"/>
      <c r="B25" s="9">
        <v>32</v>
      </c>
      <c r="C25" s="9" t="s">
        <v>18</v>
      </c>
      <c r="D25" s="64">
        <v>38385.68</v>
      </c>
      <c r="E25" s="60">
        <v>43500</v>
      </c>
      <c r="F25" s="60">
        <v>46500</v>
      </c>
      <c r="G25" s="60">
        <v>47000</v>
      </c>
      <c r="H25" s="60">
        <v>47000</v>
      </c>
    </row>
    <row r="26" spans="1:8" x14ac:dyDescent="0.25">
      <c r="A26" s="9"/>
      <c r="B26" s="58">
        <v>34</v>
      </c>
      <c r="C26" s="58" t="s">
        <v>54</v>
      </c>
      <c r="D26" s="64">
        <v>496.62</v>
      </c>
      <c r="E26" s="60">
        <v>500</v>
      </c>
      <c r="F26" s="60">
        <v>500</v>
      </c>
      <c r="G26" s="60">
        <v>500</v>
      </c>
      <c r="H26" s="60">
        <v>500</v>
      </c>
    </row>
    <row r="27" spans="1:8" ht="25.5" x14ac:dyDescent="0.25">
      <c r="A27" s="11">
        <v>4</v>
      </c>
      <c r="B27" s="11"/>
      <c r="C27" s="21" t="s">
        <v>11</v>
      </c>
      <c r="D27" s="65">
        <v>733.94</v>
      </c>
      <c r="E27" s="66">
        <v>3000</v>
      </c>
      <c r="F27" s="66">
        <v>3000</v>
      </c>
      <c r="G27" s="66">
        <v>3000</v>
      </c>
      <c r="H27" s="66">
        <v>3000</v>
      </c>
    </row>
    <row r="28" spans="1:8" ht="38.25" x14ac:dyDescent="0.25">
      <c r="A28" s="12"/>
      <c r="B28" s="12">
        <v>42</v>
      </c>
      <c r="C28" s="22" t="s">
        <v>23</v>
      </c>
      <c r="D28" s="64">
        <v>733.94</v>
      </c>
      <c r="E28" s="60">
        <v>3000</v>
      </c>
      <c r="F28" s="60">
        <v>3000</v>
      </c>
      <c r="G28" s="60">
        <v>3000</v>
      </c>
      <c r="H28" s="61">
        <v>3000</v>
      </c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topLeftCell="A7" workbookViewId="0">
      <selection activeCell="F18" sqref="F1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7" t="s">
        <v>64</v>
      </c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7" t="s">
        <v>15</v>
      </c>
      <c r="B3" s="97"/>
      <c r="C3" s="97"/>
      <c r="D3" s="97"/>
      <c r="E3" s="97"/>
      <c r="F3" s="97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97" t="s">
        <v>4</v>
      </c>
      <c r="B5" s="97"/>
      <c r="C5" s="97"/>
      <c r="D5" s="97"/>
      <c r="E5" s="97"/>
      <c r="F5" s="97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7" t="s">
        <v>33</v>
      </c>
      <c r="B7" s="97"/>
      <c r="C7" s="97"/>
      <c r="D7" s="97"/>
      <c r="E7" s="97"/>
      <c r="F7" s="97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7" t="s">
        <v>35</v>
      </c>
      <c r="B9" s="16" t="s">
        <v>65</v>
      </c>
      <c r="C9" s="17" t="s">
        <v>68</v>
      </c>
      <c r="D9" s="17" t="s">
        <v>71</v>
      </c>
      <c r="E9" s="17" t="s">
        <v>69</v>
      </c>
      <c r="F9" s="17" t="s">
        <v>70</v>
      </c>
    </row>
    <row r="10" spans="1:6" x14ac:dyDescent="0.25">
      <c r="A10" s="38" t="s">
        <v>0</v>
      </c>
      <c r="B10" s="78">
        <v>156453.63</v>
      </c>
      <c r="C10" s="83">
        <v>162000</v>
      </c>
      <c r="D10" s="84">
        <v>180000</v>
      </c>
      <c r="E10" s="84">
        <v>181000</v>
      </c>
      <c r="F10" s="84">
        <v>181000</v>
      </c>
    </row>
    <row r="11" spans="1:6" x14ac:dyDescent="0.25">
      <c r="A11" s="21" t="s">
        <v>40</v>
      </c>
      <c r="B11" s="79">
        <v>110154.45</v>
      </c>
      <c r="C11" s="83">
        <v>120000</v>
      </c>
      <c r="D11" s="84">
        <v>136000</v>
      </c>
      <c r="E11" s="84">
        <v>136500</v>
      </c>
      <c r="F11" s="84">
        <v>136500</v>
      </c>
    </row>
    <row r="12" spans="1:6" x14ac:dyDescent="0.25">
      <c r="A12" s="10" t="s">
        <v>41</v>
      </c>
      <c r="B12" s="80">
        <v>110154.45</v>
      </c>
      <c r="C12" s="80">
        <v>120000</v>
      </c>
      <c r="D12" s="80">
        <v>136000</v>
      </c>
      <c r="E12" s="80">
        <v>136500</v>
      </c>
      <c r="F12" s="80">
        <v>136500</v>
      </c>
    </row>
    <row r="13" spans="1:6" x14ac:dyDescent="0.25">
      <c r="A13" s="90" t="s">
        <v>42</v>
      </c>
      <c r="B13" s="79">
        <v>1247.5</v>
      </c>
      <c r="C13" s="80"/>
      <c r="D13" s="80"/>
      <c r="E13" s="80"/>
      <c r="F13" s="80"/>
    </row>
    <row r="14" spans="1:6" x14ac:dyDescent="0.25">
      <c r="A14" s="10" t="s">
        <v>67</v>
      </c>
      <c r="B14" s="60">
        <v>1247.5</v>
      </c>
      <c r="C14" s="60"/>
      <c r="D14" s="60"/>
      <c r="E14" s="60"/>
      <c r="F14" s="60"/>
    </row>
    <row r="15" spans="1:6" ht="25.5" x14ac:dyDescent="0.25">
      <c r="A15" s="8" t="s">
        <v>38</v>
      </c>
      <c r="B15" s="81">
        <v>44590.879999999997</v>
      </c>
      <c r="C15" s="79">
        <v>41500</v>
      </c>
      <c r="D15" s="79">
        <v>43500</v>
      </c>
      <c r="E15" s="79">
        <v>44000</v>
      </c>
      <c r="F15" s="79">
        <v>44000</v>
      </c>
    </row>
    <row r="16" spans="1:6" ht="25.5" x14ac:dyDescent="0.25">
      <c r="A16" s="14" t="s">
        <v>39</v>
      </c>
      <c r="B16" s="82">
        <v>44590.879999999997</v>
      </c>
      <c r="C16" s="80">
        <v>41500</v>
      </c>
      <c r="D16" s="80">
        <v>43500</v>
      </c>
      <c r="E16" s="80">
        <v>44000</v>
      </c>
      <c r="F16" s="80">
        <v>44000</v>
      </c>
    </row>
    <row r="17" spans="1:6" x14ac:dyDescent="0.25">
      <c r="A17" s="38" t="s">
        <v>36</v>
      </c>
      <c r="B17" s="81">
        <v>460.8</v>
      </c>
      <c r="C17" s="79">
        <v>500</v>
      </c>
      <c r="D17" s="79">
        <v>500</v>
      </c>
      <c r="E17" s="79">
        <v>500</v>
      </c>
      <c r="F17" s="85">
        <v>500</v>
      </c>
    </row>
    <row r="18" spans="1:6" x14ac:dyDescent="0.25">
      <c r="A18" s="10" t="s">
        <v>37</v>
      </c>
      <c r="B18" s="82">
        <v>398.17</v>
      </c>
      <c r="C18" s="80">
        <v>500</v>
      </c>
      <c r="D18" s="80">
        <v>500</v>
      </c>
      <c r="E18" s="80">
        <v>500</v>
      </c>
      <c r="F18" s="86">
        <v>500</v>
      </c>
    </row>
    <row r="21" spans="1:6" ht="15.75" customHeight="1" x14ac:dyDescent="0.25">
      <c r="A21" s="97" t="s">
        <v>34</v>
      </c>
      <c r="B21" s="97"/>
      <c r="C21" s="97"/>
      <c r="D21" s="97"/>
      <c r="E21" s="97"/>
      <c r="F21" s="97"/>
    </row>
    <row r="22" spans="1:6" ht="18" x14ac:dyDescent="0.25">
      <c r="A22" s="4"/>
      <c r="B22" s="4"/>
      <c r="C22" s="4"/>
      <c r="D22" s="4"/>
      <c r="E22" s="5"/>
      <c r="F22" s="5"/>
    </row>
    <row r="23" spans="1:6" x14ac:dyDescent="0.25">
      <c r="A23" s="17" t="s">
        <v>35</v>
      </c>
      <c r="B23" s="16" t="s">
        <v>65</v>
      </c>
      <c r="C23" s="17" t="s">
        <v>68</v>
      </c>
      <c r="D23" s="17" t="s">
        <v>71</v>
      </c>
      <c r="E23" s="17" t="s">
        <v>69</v>
      </c>
      <c r="F23" s="17" t="s">
        <v>70</v>
      </c>
    </row>
    <row r="24" spans="1:6" x14ac:dyDescent="0.25">
      <c r="A24" s="38" t="s">
        <v>1</v>
      </c>
      <c r="B24" s="78">
        <v>153368.09</v>
      </c>
      <c r="C24" s="83">
        <v>162000</v>
      </c>
      <c r="D24" s="84">
        <v>180000</v>
      </c>
      <c r="E24" s="84">
        <v>181000</v>
      </c>
      <c r="F24" s="84">
        <v>181000</v>
      </c>
    </row>
    <row r="25" spans="1:6" ht="15.75" customHeight="1" x14ac:dyDescent="0.25">
      <c r="A25" s="21" t="s">
        <v>40</v>
      </c>
      <c r="B25" s="81">
        <v>110154.45</v>
      </c>
      <c r="C25" s="83">
        <v>120000</v>
      </c>
      <c r="D25" s="84">
        <v>136000</v>
      </c>
      <c r="E25" s="84">
        <v>136500</v>
      </c>
      <c r="F25" s="84">
        <v>136500</v>
      </c>
    </row>
    <row r="26" spans="1:6" x14ac:dyDescent="0.25">
      <c r="A26" s="10" t="s">
        <v>41</v>
      </c>
      <c r="B26" s="82">
        <v>110154.45</v>
      </c>
      <c r="C26" s="80">
        <v>120000</v>
      </c>
      <c r="D26" s="80">
        <v>136000</v>
      </c>
      <c r="E26" s="80">
        <v>136500</v>
      </c>
      <c r="F26" s="80">
        <v>136500</v>
      </c>
    </row>
    <row r="27" spans="1:6" ht="25.5" x14ac:dyDescent="0.25">
      <c r="A27" s="8" t="s">
        <v>38</v>
      </c>
      <c r="B27" s="81">
        <v>42752.84</v>
      </c>
      <c r="C27" s="79">
        <v>41500</v>
      </c>
      <c r="D27" s="79">
        <v>43500</v>
      </c>
      <c r="E27" s="79">
        <v>44000</v>
      </c>
      <c r="F27" s="79">
        <v>44000</v>
      </c>
    </row>
    <row r="28" spans="1:6" ht="25.5" x14ac:dyDescent="0.25">
      <c r="A28" s="14" t="s">
        <v>39</v>
      </c>
      <c r="B28" s="82">
        <v>42752.84</v>
      </c>
      <c r="C28" s="80">
        <v>41500</v>
      </c>
      <c r="D28" s="80">
        <v>43500</v>
      </c>
      <c r="E28" s="80">
        <v>44000</v>
      </c>
      <c r="F28" s="80">
        <v>44000</v>
      </c>
    </row>
    <row r="29" spans="1:6" x14ac:dyDescent="0.25">
      <c r="A29" s="38" t="s">
        <v>36</v>
      </c>
      <c r="B29" s="81">
        <v>460.8</v>
      </c>
      <c r="C29" s="79">
        <v>500</v>
      </c>
      <c r="D29" s="79">
        <v>500</v>
      </c>
      <c r="E29" s="79">
        <v>500</v>
      </c>
      <c r="F29" s="85">
        <v>500</v>
      </c>
    </row>
    <row r="30" spans="1:6" x14ac:dyDescent="0.25">
      <c r="A30" s="10" t="s">
        <v>37</v>
      </c>
      <c r="B30" s="82">
        <v>460.8</v>
      </c>
      <c r="C30" s="80">
        <v>500</v>
      </c>
      <c r="D30" s="80">
        <v>500</v>
      </c>
      <c r="E30" s="80">
        <v>500</v>
      </c>
      <c r="F30" s="86">
        <v>500</v>
      </c>
    </row>
  </sheetData>
  <mergeCells count="5">
    <mergeCell ref="A1:F1"/>
    <mergeCell ref="A3:F3"/>
    <mergeCell ref="A5:F5"/>
    <mergeCell ref="A7:F7"/>
    <mergeCell ref="A21:F2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7" t="s">
        <v>64</v>
      </c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7" t="s">
        <v>15</v>
      </c>
      <c r="B3" s="97"/>
      <c r="C3" s="97"/>
      <c r="D3" s="97"/>
      <c r="E3" s="110"/>
      <c r="F3" s="11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7" t="s">
        <v>4</v>
      </c>
      <c r="B5" s="98"/>
      <c r="C5" s="98"/>
      <c r="D5" s="98"/>
      <c r="E5" s="98"/>
      <c r="F5" s="9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7" t="s">
        <v>12</v>
      </c>
      <c r="B7" s="115"/>
      <c r="C7" s="115"/>
      <c r="D7" s="115"/>
      <c r="E7" s="115"/>
      <c r="F7" s="115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7" t="s">
        <v>35</v>
      </c>
      <c r="B9" s="16" t="s">
        <v>65</v>
      </c>
      <c r="C9" s="17" t="s">
        <v>68</v>
      </c>
      <c r="D9" s="17" t="s">
        <v>71</v>
      </c>
      <c r="E9" s="17" t="s">
        <v>69</v>
      </c>
      <c r="F9" s="17" t="s">
        <v>70</v>
      </c>
    </row>
    <row r="10" spans="1:6" ht="15.75" customHeight="1" x14ac:dyDescent="0.25">
      <c r="A10" s="8" t="s">
        <v>13</v>
      </c>
      <c r="B10" s="81">
        <v>153368.09</v>
      </c>
      <c r="C10" s="79">
        <v>162000</v>
      </c>
      <c r="D10" s="79">
        <v>180000</v>
      </c>
      <c r="E10" s="79">
        <v>181000</v>
      </c>
      <c r="F10" s="79">
        <v>181000</v>
      </c>
    </row>
    <row r="11" spans="1:6" ht="15.75" customHeight="1" x14ac:dyDescent="0.25">
      <c r="A11" s="8" t="s">
        <v>55</v>
      </c>
      <c r="B11" s="81">
        <v>153368.09</v>
      </c>
      <c r="C11" s="79">
        <v>162000</v>
      </c>
      <c r="D11" s="79">
        <v>180000</v>
      </c>
      <c r="E11" s="79">
        <v>181000</v>
      </c>
      <c r="F11" s="79">
        <v>181000</v>
      </c>
    </row>
    <row r="12" spans="1:6" x14ac:dyDescent="0.25">
      <c r="A12" s="14" t="s">
        <v>56</v>
      </c>
      <c r="B12" s="82">
        <v>153368.09</v>
      </c>
      <c r="C12" s="80">
        <v>162000</v>
      </c>
      <c r="D12" s="80">
        <v>180000</v>
      </c>
      <c r="E12" s="80">
        <v>181000</v>
      </c>
      <c r="F12" s="80">
        <v>181000</v>
      </c>
    </row>
    <row r="13" spans="1:6" x14ac:dyDescent="0.25">
      <c r="A13" s="13"/>
      <c r="B13" s="64"/>
      <c r="C13" s="60"/>
      <c r="D13" s="60"/>
      <c r="E13" s="60"/>
      <c r="F13" s="60"/>
    </row>
    <row r="14" spans="1:6" x14ac:dyDescent="0.25">
      <c r="A14" s="8"/>
      <c r="B14" s="64"/>
      <c r="C14" s="60"/>
      <c r="D14" s="60"/>
      <c r="E14" s="60"/>
      <c r="F14" s="61"/>
    </row>
    <row r="15" spans="1:6" x14ac:dyDescent="0.25">
      <c r="A15" s="15"/>
      <c r="B15" s="64"/>
      <c r="C15" s="60"/>
      <c r="D15" s="60"/>
      <c r="E15" s="60"/>
      <c r="F15" s="6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5"/>
  <sheetViews>
    <sheetView tabSelected="1"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7" t="s">
        <v>64</v>
      </c>
      <c r="B1" s="97"/>
      <c r="C1" s="97"/>
      <c r="D1" s="97"/>
      <c r="E1" s="97"/>
      <c r="F1" s="97"/>
      <c r="G1" s="97"/>
      <c r="H1" s="97"/>
      <c r="I1" s="9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7" t="s">
        <v>14</v>
      </c>
      <c r="B3" s="98"/>
      <c r="C3" s="98"/>
      <c r="D3" s="98"/>
      <c r="E3" s="98"/>
      <c r="F3" s="98"/>
      <c r="G3" s="98"/>
      <c r="H3" s="98"/>
      <c r="I3" s="9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x14ac:dyDescent="0.25">
      <c r="A5" s="116" t="s">
        <v>16</v>
      </c>
      <c r="B5" s="117"/>
      <c r="C5" s="118"/>
      <c r="D5" s="16" t="s">
        <v>17</v>
      </c>
      <c r="E5" s="16" t="s">
        <v>65</v>
      </c>
      <c r="F5" s="17" t="s">
        <v>68</v>
      </c>
      <c r="G5" s="17" t="s">
        <v>71</v>
      </c>
      <c r="H5" s="17" t="s">
        <v>69</v>
      </c>
      <c r="I5" s="17" t="s">
        <v>70</v>
      </c>
    </row>
    <row r="6" spans="1:9" ht="38.25" x14ac:dyDescent="0.25">
      <c r="A6" s="128" t="s">
        <v>60</v>
      </c>
      <c r="B6" s="129"/>
      <c r="C6" s="130"/>
      <c r="D6" s="24" t="s">
        <v>57</v>
      </c>
      <c r="E6" s="63">
        <v>153368.09</v>
      </c>
      <c r="F6" s="66">
        <v>162000</v>
      </c>
      <c r="G6" s="66">
        <v>180000</v>
      </c>
      <c r="H6" s="66">
        <v>181000</v>
      </c>
      <c r="I6" s="66">
        <v>181000</v>
      </c>
    </row>
    <row r="7" spans="1:9" x14ac:dyDescent="0.25">
      <c r="A7" s="128" t="s">
        <v>61</v>
      </c>
      <c r="B7" s="129"/>
      <c r="C7" s="130"/>
      <c r="D7" s="24" t="s">
        <v>9</v>
      </c>
      <c r="E7" s="63">
        <v>152634.15</v>
      </c>
      <c r="F7" s="66">
        <v>159000</v>
      </c>
      <c r="G7" s="66">
        <v>177000</v>
      </c>
      <c r="H7" s="66">
        <v>178000</v>
      </c>
      <c r="I7" s="66">
        <v>178000</v>
      </c>
    </row>
    <row r="8" spans="1:9" x14ac:dyDescent="0.25">
      <c r="A8" s="119">
        <v>3</v>
      </c>
      <c r="B8" s="120"/>
      <c r="C8" s="121"/>
      <c r="D8" s="67" t="s">
        <v>10</v>
      </c>
      <c r="E8" s="65">
        <v>113751.85</v>
      </c>
      <c r="F8" s="66">
        <v>115000</v>
      </c>
      <c r="G8" s="66">
        <v>130000</v>
      </c>
      <c r="H8" s="66">
        <v>130500</v>
      </c>
      <c r="I8" s="73">
        <v>130500</v>
      </c>
    </row>
    <row r="9" spans="1:9" x14ac:dyDescent="0.25">
      <c r="A9" s="125" t="s">
        <v>58</v>
      </c>
      <c r="B9" s="126"/>
      <c r="C9" s="127"/>
      <c r="D9" s="71" t="s">
        <v>59</v>
      </c>
      <c r="E9" s="92"/>
      <c r="F9" s="80">
        <v>115000</v>
      </c>
      <c r="G9" s="80">
        <v>130000</v>
      </c>
      <c r="H9" s="60"/>
      <c r="I9" s="61"/>
    </row>
    <row r="10" spans="1:9" x14ac:dyDescent="0.25">
      <c r="A10" s="122">
        <v>31</v>
      </c>
      <c r="B10" s="123"/>
      <c r="C10" s="124"/>
      <c r="D10" s="23" t="s">
        <v>10</v>
      </c>
      <c r="E10" s="64">
        <v>108016.85</v>
      </c>
      <c r="F10" s="60">
        <v>115000</v>
      </c>
      <c r="G10" s="60">
        <v>130000</v>
      </c>
      <c r="H10" s="60"/>
      <c r="I10" s="61"/>
    </row>
    <row r="11" spans="1:9" ht="25.5" x14ac:dyDescent="0.25">
      <c r="A11" s="134" t="s">
        <v>72</v>
      </c>
      <c r="B11" s="135"/>
      <c r="C11" s="136"/>
      <c r="D11" s="34" t="s">
        <v>62</v>
      </c>
      <c r="E11" s="64"/>
      <c r="F11" s="60"/>
      <c r="G11" s="60"/>
      <c r="H11" s="60"/>
      <c r="I11" s="61"/>
    </row>
    <row r="12" spans="1:9" x14ac:dyDescent="0.25">
      <c r="A12" s="87"/>
      <c r="B12" s="88"/>
      <c r="C12" s="89">
        <v>31</v>
      </c>
      <c r="D12" s="23" t="s">
        <v>10</v>
      </c>
      <c r="E12" s="64">
        <v>5735</v>
      </c>
      <c r="F12" s="60"/>
      <c r="G12" s="60"/>
      <c r="H12" s="60"/>
      <c r="I12" s="61"/>
    </row>
    <row r="13" spans="1:9" x14ac:dyDescent="0.25">
      <c r="A13" s="68"/>
      <c r="B13" s="69"/>
      <c r="C13" s="72">
        <v>3</v>
      </c>
      <c r="D13" s="67" t="s">
        <v>18</v>
      </c>
      <c r="E13" s="65">
        <v>38385.68</v>
      </c>
      <c r="F13" s="66">
        <v>43500</v>
      </c>
      <c r="G13" s="66">
        <v>46500</v>
      </c>
      <c r="H13" s="66">
        <v>47000</v>
      </c>
      <c r="I13" s="73">
        <v>47000</v>
      </c>
    </row>
    <row r="14" spans="1:9" x14ac:dyDescent="0.25">
      <c r="A14" s="125" t="s">
        <v>58</v>
      </c>
      <c r="B14" s="126"/>
      <c r="C14" s="127"/>
      <c r="D14" s="71" t="s">
        <v>59</v>
      </c>
      <c r="E14" s="64"/>
      <c r="F14" s="80">
        <v>4500</v>
      </c>
      <c r="G14" s="80">
        <v>6000</v>
      </c>
      <c r="H14" s="60"/>
      <c r="I14" s="60"/>
    </row>
    <row r="15" spans="1:9" ht="14.25" customHeight="1" x14ac:dyDescent="0.25">
      <c r="A15" s="131">
        <v>32</v>
      </c>
      <c r="B15" s="132"/>
      <c r="C15" s="133"/>
      <c r="D15" s="70" t="s">
        <v>18</v>
      </c>
      <c r="E15" s="77">
        <v>2137.6</v>
      </c>
      <c r="F15" s="60">
        <v>4500</v>
      </c>
      <c r="G15" s="60">
        <v>6000</v>
      </c>
      <c r="H15" s="60"/>
      <c r="I15" s="60"/>
    </row>
    <row r="16" spans="1:9" ht="30" customHeight="1" x14ac:dyDescent="0.25">
      <c r="A16" s="134" t="s">
        <v>72</v>
      </c>
      <c r="B16" s="135"/>
      <c r="C16" s="136"/>
      <c r="D16" s="34" t="s">
        <v>62</v>
      </c>
      <c r="E16" s="64"/>
      <c r="F16" s="80">
        <v>38500</v>
      </c>
      <c r="G16" s="80">
        <v>40000</v>
      </c>
      <c r="H16" s="60"/>
      <c r="I16" s="61"/>
    </row>
    <row r="17" spans="1:9" x14ac:dyDescent="0.25">
      <c r="A17" s="137">
        <v>32</v>
      </c>
      <c r="B17" s="138"/>
      <c r="C17" s="139"/>
      <c r="D17" s="23" t="s">
        <v>18</v>
      </c>
      <c r="E17" s="64">
        <v>35787.279999999999</v>
      </c>
      <c r="F17" s="60">
        <v>38500</v>
      </c>
      <c r="G17" s="60">
        <v>40000</v>
      </c>
      <c r="H17" s="60"/>
      <c r="I17" s="61"/>
    </row>
    <row r="18" spans="1:9" x14ac:dyDescent="0.25">
      <c r="A18" s="125" t="s">
        <v>63</v>
      </c>
      <c r="B18" s="126"/>
      <c r="C18" s="127"/>
      <c r="D18" s="71" t="s">
        <v>73</v>
      </c>
      <c r="E18" s="64"/>
      <c r="F18" s="80">
        <v>500</v>
      </c>
      <c r="G18" s="80">
        <v>500</v>
      </c>
      <c r="H18" s="60"/>
      <c r="I18" s="61"/>
    </row>
    <row r="19" spans="1:9" ht="15" customHeight="1" x14ac:dyDescent="0.25">
      <c r="A19" s="137">
        <v>32</v>
      </c>
      <c r="B19" s="138"/>
      <c r="C19" s="139"/>
      <c r="D19" s="23" t="s">
        <v>18</v>
      </c>
      <c r="E19" s="64">
        <v>460.8</v>
      </c>
      <c r="F19" s="60">
        <v>500</v>
      </c>
      <c r="G19" s="60">
        <v>500</v>
      </c>
      <c r="H19" s="60"/>
      <c r="I19" s="61"/>
    </row>
    <row r="20" spans="1:9" x14ac:dyDescent="0.25">
      <c r="A20" s="119">
        <v>3</v>
      </c>
      <c r="B20" s="120"/>
      <c r="C20" s="121"/>
      <c r="D20" s="67" t="s">
        <v>54</v>
      </c>
      <c r="E20" s="65">
        <v>496.62</v>
      </c>
      <c r="F20" s="66">
        <v>500</v>
      </c>
      <c r="G20" s="66">
        <v>500</v>
      </c>
      <c r="H20" s="66">
        <v>500</v>
      </c>
      <c r="I20" s="73">
        <v>500</v>
      </c>
    </row>
    <row r="21" spans="1:9" ht="25.5" x14ac:dyDescent="0.25">
      <c r="A21" s="125" t="s">
        <v>72</v>
      </c>
      <c r="B21" s="126"/>
      <c r="C21" s="127"/>
      <c r="D21" s="34" t="s">
        <v>62</v>
      </c>
      <c r="E21" s="74"/>
      <c r="F21" s="80">
        <v>500</v>
      </c>
      <c r="G21" s="80">
        <v>500</v>
      </c>
      <c r="H21" s="60"/>
      <c r="I21" s="61"/>
    </row>
    <row r="22" spans="1:9" x14ac:dyDescent="0.25">
      <c r="A22" s="131">
        <v>34</v>
      </c>
      <c r="B22" s="132"/>
      <c r="C22" s="133"/>
      <c r="D22" s="70" t="s">
        <v>54</v>
      </c>
      <c r="E22" s="74">
        <v>496.62</v>
      </c>
      <c r="F22" s="60">
        <v>500</v>
      </c>
      <c r="G22" s="60">
        <v>500</v>
      </c>
      <c r="H22" s="60"/>
      <c r="I22" s="61"/>
    </row>
    <row r="23" spans="1:9" ht="25.5" x14ac:dyDescent="0.25">
      <c r="A23" s="119">
        <v>4</v>
      </c>
      <c r="B23" s="120"/>
      <c r="C23" s="121"/>
      <c r="D23" s="67" t="s">
        <v>11</v>
      </c>
      <c r="E23" s="65">
        <v>733.94</v>
      </c>
      <c r="F23" s="66">
        <v>3000</v>
      </c>
      <c r="G23" s="66">
        <v>3000</v>
      </c>
      <c r="H23" s="66">
        <v>3000</v>
      </c>
      <c r="I23" s="73">
        <v>3000</v>
      </c>
    </row>
    <row r="24" spans="1:9" ht="25.5" x14ac:dyDescent="0.25">
      <c r="A24" s="125" t="s">
        <v>72</v>
      </c>
      <c r="B24" s="126"/>
      <c r="C24" s="127"/>
      <c r="D24" s="71" t="s">
        <v>62</v>
      </c>
      <c r="E24" s="74"/>
      <c r="F24" s="80">
        <v>3000</v>
      </c>
      <c r="G24" s="80">
        <v>3000</v>
      </c>
      <c r="H24" s="60"/>
      <c r="I24" s="61"/>
    </row>
    <row r="25" spans="1:9" ht="25.5" x14ac:dyDescent="0.25">
      <c r="A25" s="131">
        <v>42</v>
      </c>
      <c r="B25" s="132"/>
      <c r="C25" s="133"/>
      <c r="D25" s="70" t="s">
        <v>23</v>
      </c>
      <c r="E25" s="74">
        <v>733.94</v>
      </c>
      <c r="F25" s="60">
        <v>3000</v>
      </c>
      <c r="G25" s="60">
        <v>3000</v>
      </c>
      <c r="H25" s="60"/>
      <c r="I25" s="61"/>
    </row>
  </sheetData>
  <mergeCells count="21">
    <mergeCell ref="A19:C19"/>
    <mergeCell ref="A22:C22"/>
    <mergeCell ref="A23:C23"/>
    <mergeCell ref="A24:C24"/>
    <mergeCell ref="A25:C25"/>
    <mergeCell ref="A20:C20"/>
    <mergeCell ref="A21:C21"/>
    <mergeCell ref="A18:C18"/>
    <mergeCell ref="A6:C6"/>
    <mergeCell ref="A7:C7"/>
    <mergeCell ref="A14:C14"/>
    <mergeCell ref="A15:C15"/>
    <mergeCell ref="A16:C16"/>
    <mergeCell ref="A17:C17"/>
    <mergeCell ref="A11:C11"/>
    <mergeCell ref="A1:I1"/>
    <mergeCell ref="A3:I3"/>
    <mergeCell ref="A5:C5"/>
    <mergeCell ref="A8:C8"/>
    <mergeCell ref="A10:C10"/>
    <mergeCell ref="A9:C9"/>
  </mergeCells>
  <phoneticPr fontId="25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 Zilic Busljeta</cp:lastModifiedBy>
  <cp:lastPrinted>2024-10-22T10:45:53Z</cp:lastPrinted>
  <dcterms:created xsi:type="dcterms:W3CDTF">2022-08-12T12:51:27Z</dcterms:created>
  <dcterms:modified xsi:type="dcterms:W3CDTF">2024-10-24T11:12:23Z</dcterms:modified>
</cp:coreProperties>
</file>